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<sst xmlns="http://schemas.openxmlformats.org/spreadsheetml/2006/main" count="206" uniqueCount="204">
  <si>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</si>
  <si>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</si>
  <si>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</si>
  <si>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</si>
  <si>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</si>
  <si>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</si>
  <si>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</si>
  <si>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</si>
  <si>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</si>
  <si>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</si>
  <si>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</si>
  <si>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</si>
  <si>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</si>
  <si>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</si>
  <si>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</si>
  <si>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</si>
  <si>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</si>
  <si>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</si>
  <si>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</si>
  <si>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</si>
  <si>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</si>
  <si>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</si>
  <si>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</si>
  <si>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</si>
  <si>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</si>
  <si>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</si>
  <si>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</si>
  <si>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</si>
  <si>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</si>
  <si>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</si>
  <si>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</si>
  <si>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</si>
  <si>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</si>
  <si>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</si>
  <si>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</si>
  <si>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</si>
  <si>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</si>
  <si>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</si>
  <si>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</si>
  <si>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</si>
  <si>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</si>
  <si>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</si>
  <si>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</si>
  <si>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</si>
  <si>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</si>
  <si>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</si>
  <si>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</si>
  <si>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</si>
  <si>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</si>
  <si>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</si>
  <si>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</si>
  <si>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</si>
  <si>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</si>
  <si>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</si>
  <si>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</si>
  <si>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</si>
  <si>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</si>
  <si>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</si>
  <si>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</si>
  <si>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</si>
  <si>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</si>
  <si>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</si>
  <si>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</si>
  <si>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</si>
  <si>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</si>
  <si>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</si>
  <si>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</si>
  <si>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</si>
  <si>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</si>
  <si>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</si>
  <si>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</si>
  <si>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</si>
  <si>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</si>
  <si>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</si>
  <si>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</si>
  <si>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</si>
  <si>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</si>
  <si>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</si>
  <si>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</si>
  <si>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</si>
  <si>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</si>
  <si>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</si>
  <si>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</si>
  <si>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</si>
  <si>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</si>
  <si>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</si>
  <si>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</si>
  <si>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</si>
  <si>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</si>
  <si>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</si>
  <si>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</si>
  <si>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</si>
  <si>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</si>
  <si>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</si>
  <si>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</si>
  <si>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</si>
  <si>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</si>
  <si>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</si>
  <si>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</si>
  <si>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</si>
  <si>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</si>
  <si>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</si>
  <si>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</si>
  <si>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</si>
  <si>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</si>
  <si>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</si>
  <si>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</si>
  <si>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</si>
  <si>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</si>
  <si>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</si>
  <si>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</si>
  <si>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</si>
  <si>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</si>
  <si>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</si>
  <si>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</si>
  <si>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</si>
  <si>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</si>
  <si>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</si>
  <si>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</si>
  <si>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</si>
  <si>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</si>
  <si>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</si>
  <si>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</si>
  <si>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</si>
  <si>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</si>
  <si>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</si>
  <si>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</si>
  <si>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</si>
  <si>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</si>
  <si>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</si>
  <si>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</si>
  <si>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</si>
  <si>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</si>
  <si>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</si>
  <si>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</si>
  <si>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</si>
  <si>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</si>
  <si>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</si>
  <si>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</si>
  <si>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</si>
  <si>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</si>
  <si>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</si>
  <si>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</si>
  <si>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</si>
  <si>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</si>
  <si>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</si>
  <si>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</si>
  <si>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</si>
  <si>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</si>
  <si>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</si>
  <si>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</si>
  <si>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</si>
  <si>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</si>
  <si>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</si>
  <si>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</si>
  <si>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</si>
  <si>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</si>
  <si>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</si>
  <si>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</si>
  <si>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</si>
  <si>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</si>
  <si>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</si>
  <si>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</si>
  <si>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</si>
  <si>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</si>
  <si>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</si>
  <si>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</si>
  <si>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</si>
  <si>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</si>
  <si>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</si>
  <si>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</si>
  <si>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</si>
  <si>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</si>
  <si>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</si>
  <si>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</si>
  <si>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</si>
  <si>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</si>
  <si>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</si>
  <si>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</si>
  <si>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</si>
  <si>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</si>
  <si>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</si>
  <si>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</si>
  <si>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</si>
  <si>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</si>
  <si>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</si>
  <si>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</si>
  <si>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</si>
  <si>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</si>
  <si>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</si>
  <si>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</si>
  <si>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</si>
  <si>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</si>
  <si>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</si>
  <si>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</si>
  <si>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</si>
  <si>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</si>
  <si>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</si>
  <si>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</si>
  <si>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</si>
  <si>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</si>
  <si>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</si>
  <si>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PAPER &amp; CARDBOARD FACTORIES</t>
  </si>
  <si>
    <t>مصانع الورق والكرتون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</si>
</sst>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H17" sqref="H1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1.1200000000000001</v>
      </c>
      <c r="F6" s="13">
        <v>2.48</v>
      </c>
      <c r="G6" s="13">
        <v>2.7</v>
      </c>
      <c r="H6" s="13">
        <v>3.1</v>
      </c>
      <c r="I6" s="4" t="s">
        <v>139</v>
      </c>
    </row>
    <row r="7" spans="4:9" ht="20.100000000000001" customHeight="1">
      <c r="D7" s="10" t="s">
        <v>126</v>
      </c>
      <c r="E7" s="14">
        <v>132392.76999999999</v>
      </c>
      <c r="F7" s="14">
        <v>1154218.21</v>
      </c>
      <c r="G7" s="14">
        <v>285240.90000000002</v>
      </c>
      <c r="H7" s="14">
        <v>143008.34</v>
      </c>
      <c r="I7" s="4" t="s">
        <v>140</v>
      </c>
    </row>
    <row r="8" spans="4:9" ht="20.100000000000001" customHeight="1">
      <c r="D8" s="10" t="s">
        <v>25</v>
      </c>
      <c r="E8" s="14">
        <v>59821</v>
      </c>
      <c r="F8" s="14">
        <v>464487</v>
      </c>
      <c r="G8" s="14">
        <v>105285</v>
      </c>
      <c r="H8" s="14">
        <v>47068</v>
      </c>
      <c r="I8" s="4" t="s">
        <v>1</v>
      </c>
    </row>
    <row r="9" spans="4:9" ht="20.100000000000001" customHeight="1">
      <c r="D9" s="10" t="s">
        <v>26</v>
      </c>
      <c r="E9" s="14">
        <v>83</v>
      </c>
      <c r="F9" s="14">
        <v>161</v>
      </c>
      <c r="G9" s="14">
        <v>74</v>
      </c>
      <c r="H9" s="14">
        <v>64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8400000</v>
      </c>
      <c r="F11" s="14">
        <v>18600000</v>
      </c>
      <c r="G11" s="14">
        <v>20250000</v>
      </c>
      <c r="H11" s="14">
        <v>23250000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87486</v>
      </c>
      <c r="F16" s="56">
        <v>39926</v>
      </c>
      <c r="G16" s="56">
        <v>4661</v>
      </c>
      <c r="H16" s="56">
        <v>28188</v>
      </c>
      <c r="I16" s="3" t="s">
        <v>58</v>
      </c>
    </row>
    <row r="17" spans="4:9" ht="20.100000000000001" customHeight="1">
      <c r="D17" s="10" t="s">
        <v>128</v>
      </c>
      <c r="E17" s="57">
        <v>1839712</v>
      </c>
      <c r="F17" s="57">
        <v>1704832</v>
      </c>
      <c r="G17" s="57">
        <v>1866410</v>
      </c>
      <c r="H17" s="57">
        <v>1834256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728539</v>
      </c>
      <c r="F19" s="57">
        <v>1093133</v>
      </c>
      <c r="G19" s="57">
        <v>1038555</v>
      </c>
      <c r="H19" s="57">
        <v>900875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1861560</v>
      </c>
      <c r="F21" s="57">
        <v>2241795</v>
      </c>
      <c r="G21" s="57">
        <v>1094729</v>
      </c>
      <c r="H21" s="57">
        <v>1810549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4735923</v>
      </c>
      <c r="F23" s="57">
        <v>5286525</v>
      </c>
      <c r="G23" s="57">
        <v>4281057</v>
      </c>
      <c r="H23" s="57">
        <v>4706889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13907987</v>
      </c>
      <c r="F25" s="57">
        <v>15160855</v>
      </c>
      <c r="G25" s="57">
        <v>6649363</v>
      </c>
      <c r="H25" s="57">
        <v>7572210</v>
      </c>
      <c r="I25" s="4" t="s">
        <v>173</v>
      </c>
    </row>
    <row r="26" spans="4:9" ht="20.100000000000001" customHeight="1">
      <c r="D26" s="10" t="s">
        <v>183</v>
      </c>
      <c r="E26" s="57">
        <v>134979</v>
      </c>
      <c r="F26" s="57">
        <v>134979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137321</v>
      </c>
      <c r="F27" s="57">
        <v>22975</v>
      </c>
      <c r="G27" s="57">
        <v>8594077</v>
      </c>
      <c r="H27" s="57">
        <v>5557493</v>
      </c>
      <c r="I27" s="4" t="s">
        <v>83</v>
      </c>
    </row>
    <row r="28" spans="4:9" ht="20.100000000000001" customHeight="1">
      <c r="D28" s="10" t="s">
        <v>71</v>
      </c>
      <c r="E28" s="57">
        <v>14180287</v>
      </c>
      <c r="F28" s="57">
        <v>15318809</v>
      </c>
      <c r="G28" s="57">
        <v>15378419</v>
      </c>
      <c r="H28" s="57">
        <v>13264682</v>
      </c>
      <c r="I28" s="4" t="s">
        <v>175</v>
      </c>
    </row>
    <row r="29" spans="4:9" ht="20.100000000000001" customHeight="1">
      <c r="D29" s="10" t="s">
        <v>72</v>
      </c>
      <c r="E29" s="57">
        <v>144598</v>
      </c>
      <c r="F29" s="57">
        <v>144170</v>
      </c>
      <c r="G29" s="57">
        <v>163905</v>
      </c>
      <c r="H29" s="57">
        <v>164878</v>
      </c>
      <c r="I29" s="4" t="s">
        <v>176</v>
      </c>
    </row>
    <row r="30" spans="4:9" ht="20.100000000000001" customHeight="1">
      <c r="D30" s="21" t="s">
        <v>29</v>
      </c>
      <c r="E30" s="58">
        <v>19060808</v>
      </c>
      <c r="F30" s="58">
        <v>20749504</v>
      </c>
      <c r="G30" s="58">
        <v>19823381</v>
      </c>
      <c r="H30" s="58">
        <v>18136449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862758</v>
      </c>
      <c r="F35" s="56">
        <v>1588900</v>
      </c>
      <c r="G35" s="56">
        <v>1134900</v>
      </c>
      <c r="H35" s="56">
        <v>582095</v>
      </c>
      <c r="I35" s="3" t="s">
        <v>150</v>
      </c>
    </row>
    <row r="36" spans="4:9" ht="20.100000000000001" customHeight="1">
      <c r="D36" s="10" t="s">
        <v>101</v>
      </c>
      <c r="E36" s="57">
        <v>1366133</v>
      </c>
      <c r="F36" s="57">
        <v>1059309</v>
      </c>
      <c r="G36" s="57">
        <v>1199354</v>
      </c>
      <c r="H36" s="57">
        <v>898226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1112970</v>
      </c>
      <c r="F38" s="57">
        <v>843694</v>
      </c>
      <c r="G38" s="57">
        <v>2303719</v>
      </c>
      <c r="H38" s="57">
        <v>1630554</v>
      </c>
      <c r="I38" s="4" t="s">
        <v>85</v>
      </c>
    </row>
    <row r="39" spans="4:9" ht="20.100000000000001" customHeight="1">
      <c r="D39" s="10" t="s">
        <v>104</v>
      </c>
      <c r="E39" s="57">
        <v>5205662</v>
      </c>
      <c r="F39" s="57">
        <v>5086518</v>
      </c>
      <c r="G39" s="57">
        <v>5508418</v>
      </c>
      <c r="H39" s="57">
        <v>3808684</v>
      </c>
      <c r="I39" s="4" t="s">
        <v>86</v>
      </c>
    </row>
    <row r="40" spans="4:9" ht="20.100000000000001" customHeight="1">
      <c r="D40" s="10" t="s">
        <v>105</v>
      </c>
      <c r="E40" s="57">
        <v>4026580</v>
      </c>
      <c r="F40" s="57">
        <v>5126820</v>
      </c>
      <c r="G40" s="57">
        <v>3784613</v>
      </c>
      <c r="H40" s="57">
        <v>3780361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9232242</v>
      </c>
      <c r="F43" s="58">
        <v>10213338</v>
      </c>
      <c r="G43" s="58">
        <v>9293031</v>
      </c>
      <c r="H43" s="58">
        <v>7589045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1237025</v>
      </c>
      <c r="F49" s="57">
        <v>1237025</v>
      </c>
      <c r="G49" s="57">
        <v>1231338</v>
      </c>
      <c r="H49" s="57">
        <v>1174242</v>
      </c>
      <c r="I49" s="4" t="s">
        <v>61</v>
      </c>
    </row>
    <row r="50" spans="4:9" ht="20.100000000000001" customHeight="1">
      <c r="D50" s="10" t="s">
        <v>32</v>
      </c>
      <c r="E50" s="57">
        <v>596704</v>
      </c>
      <c r="F50" s="57">
        <v>596704</v>
      </c>
      <c r="G50" s="57">
        <v>596704</v>
      </c>
      <c r="H50" s="57">
        <v>539608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450000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494837</v>
      </c>
      <c r="F58" s="57">
        <v>1202437</v>
      </c>
      <c r="G58" s="57">
        <v>1202308</v>
      </c>
      <c r="H58" s="57">
        <v>883554</v>
      </c>
      <c r="I58" s="4" t="s">
        <v>155</v>
      </c>
    </row>
    <row r="59" spans="4:9" ht="20.100000000000001" customHeight="1">
      <c r="D59" s="10" t="s">
        <v>38</v>
      </c>
      <c r="E59" s="57">
        <v>9828566</v>
      </c>
      <c r="F59" s="57">
        <v>10536166</v>
      </c>
      <c r="G59" s="57">
        <v>10530350</v>
      </c>
      <c r="H59" s="57">
        <v>10547404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19060808</v>
      </c>
      <c r="F61" s="58">
        <v>20749504</v>
      </c>
      <c r="G61" s="58">
        <v>19823381</v>
      </c>
      <c r="H61" s="58">
        <v>18136449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6181595</v>
      </c>
      <c r="F65" s="56">
        <v>6789765</v>
      </c>
      <c r="G65" s="56">
        <v>7547398</v>
      </c>
      <c r="H65" s="56">
        <v>6803417</v>
      </c>
      <c r="I65" s="3" t="s">
        <v>88</v>
      </c>
    </row>
    <row r="66" spans="4:9" ht="20.100000000000001" customHeight="1">
      <c r="D66" s="10" t="s">
        <v>110</v>
      </c>
      <c r="E66" s="57">
        <v>5678611</v>
      </c>
      <c r="F66" s="57">
        <v>5393925</v>
      </c>
      <c r="G66" s="57">
        <v>5669216</v>
      </c>
      <c r="H66" s="57">
        <v>4809851</v>
      </c>
      <c r="I66" s="4" t="s">
        <v>89</v>
      </c>
    </row>
    <row r="67" spans="4:9" ht="20.100000000000001" customHeight="1">
      <c r="D67" s="10" t="s">
        <v>132</v>
      </c>
      <c r="E67" s="57">
        <v>502984</v>
      </c>
      <c r="F67" s="57">
        <v>1395840</v>
      </c>
      <c r="G67" s="57">
        <v>1878182</v>
      </c>
      <c r="H67" s="57">
        <v>1993566</v>
      </c>
      <c r="I67" s="4" t="s">
        <v>90</v>
      </c>
    </row>
    <row r="68" spans="4:9" ht="20.100000000000001" customHeight="1">
      <c r="D68" s="10" t="s">
        <v>111</v>
      </c>
      <c r="E68" s="57">
        <v>368518</v>
      </c>
      <c r="F68" s="57">
        <v>373849</v>
      </c>
      <c r="G68" s="57">
        <v>372043</v>
      </c>
      <c r="H68" s="57">
        <v>393549</v>
      </c>
      <c r="I68" s="4" t="s">
        <v>91</v>
      </c>
    </row>
    <row r="69" spans="4:9" ht="20.100000000000001" customHeight="1">
      <c r="D69" s="10" t="s">
        <v>112</v>
      </c>
      <c r="E69" s="57">
        <v>395370</v>
      </c>
      <c r="F69" s="57">
        <v>411631</v>
      </c>
      <c r="G69" s="57">
        <v>388694</v>
      </c>
      <c r="H69" s="57">
        <v>335750</v>
      </c>
      <c r="I69" s="4" t="s">
        <v>92</v>
      </c>
    </row>
    <row r="70" spans="4:9" ht="20.100000000000001" customHeight="1">
      <c r="D70" s="10" t="s">
        <v>113</v>
      </c>
      <c r="E70" s="57">
        <v>1500646</v>
      </c>
      <c r="F70" s="57">
        <v>1002718</v>
      </c>
      <c r="G70" s="57">
        <v>959126</v>
      </c>
      <c r="H70" s="57">
        <v>889579</v>
      </c>
      <c r="I70" s="4" t="s">
        <v>93</v>
      </c>
    </row>
    <row r="71" spans="4:9" ht="20.100000000000001" customHeight="1">
      <c r="D71" s="10" t="s">
        <v>114</v>
      </c>
      <c r="E71" s="57">
        <v>149890</v>
      </c>
      <c r="F71" s="57">
        <v>24662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-410794</v>
      </c>
      <c r="F72" s="57">
        <v>585698</v>
      </c>
      <c r="G72" s="57">
        <v>1117445</v>
      </c>
      <c r="H72" s="57">
        <v>1264267</v>
      </c>
      <c r="I72" s="4" t="s">
        <v>95</v>
      </c>
    </row>
    <row r="73" spans="4:9" ht="20.100000000000001" customHeight="1">
      <c r="D73" s="10" t="s">
        <v>116</v>
      </c>
      <c r="E73" s="57">
        <v>238056</v>
      </c>
      <c r="F73" s="57">
        <v>226142</v>
      </c>
      <c r="G73" s="57">
        <v>0</v>
      </c>
      <c r="H73" s="57">
        <v>13755</v>
      </c>
      <c r="I73" s="4" t="s">
        <v>63</v>
      </c>
    </row>
    <row r="74" spans="4:9" ht="20.100000000000001" customHeight="1">
      <c r="D74" s="10" t="s">
        <v>117</v>
      </c>
      <c r="E74" s="57">
        <v>192542</v>
      </c>
      <c r="F74" s="57">
        <v>188472</v>
      </c>
      <c r="G74" s="57">
        <v>510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-365280</v>
      </c>
      <c r="F75" s="57">
        <v>623368</v>
      </c>
      <c r="G75" s="57">
        <v>1116935</v>
      </c>
      <c r="H75" s="57">
        <v>1278022</v>
      </c>
      <c r="I75" s="4" t="s">
        <v>96</v>
      </c>
    </row>
    <row r="76" spans="4:9" ht="20.100000000000001" customHeight="1">
      <c r="D76" s="10" t="s">
        <v>118</v>
      </c>
      <c r="E76" s="57">
        <v>342748</v>
      </c>
      <c r="F76" s="57">
        <v>566500</v>
      </c>
      <c r="G76" s="57">
        <v>546996</v>
      </c>
      <c r="H76" s="57">
        <v>378021</v>
      </c>
      <c r="I76" s="4" t="s">
        <v>97</v>
      </c>
    </row>
    <row r="77" spans="4:9" ht="20.100000000000001" customHeight="1">
      <c r="D77" s="10" t="s">
        <v>190</v>
      </c>
      <c r="E77" s="57">
        <v>-708028</v>
      </c>
      <c r="F77" s="57">
        <v>56868</v>
      </c>
      <c r="G77" s="57">
        <v>569939</v>
      </c>
      <c r="H77" s="57">
        <v>569939</v>
      </c>
      <c r="I77" s="50" t="s">
        <v>199</v>
      </c>
    </row>
    <row r="78" spans="4:9" ht="20.100000000000001" customHeight="1">
      <c r="D78" s="10" t="s">
        <v>157</v>
      </c>
      <c r="E78" s="57">
        <v>-428</v>
      </c>
      <c r="F78" s="57">
        <v>49914</v>
      </c>
      <c r="G78" s="57">
        <v>122966</v>
      </c>
      <c r="H78" s="57">
        <v>186297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1138</v>
      </c>
      <c r="G80" s="57">
        <v>15047</v>
      </c>
      <c r="H80" s="57">
        <v>21425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-707600</v>
      </c>
      <c r="F82" s="57">
        <v>5816</v>
      </c>
      <c r="G82" s="57">
        <v>431926</v>
      </c>
      <c r="H82" s="57">
        <v>647279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-707600</v>
      </c>
      <c r="F84" s="58">
        <v>5816</v>
      </c>
      <c r="G84" s="58">
        <v>431926</v>
      </c>
      <c r="H84" s="58">
        <v>647279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39926</v>
      </c>
      <c r="F88" s="56">
        <v>4661</v>
      </c>
      <c r="G88" s="56">
        <v>28188</v>
      </c>
      <c r="H88" s="56">
        <v>171071</v>
      </c>
      <c r="I88" s="3" t="s">
        <v>16</v>
      </c>
    </row>
    <row r="89" spans="4:9" ht="20.100000000000001" customHeight="1">
      <c r="D89" s="10" t="s">
        <v>43</v>
      </c>
      <c r="E89" s="57">
        <v>937553</v>
      </c>
      <c r="F89" s="57">
        <v>1232072</v>
      </c>
      <c r="G89" s="57">
        <v>2391629</v>
      </c>
      <c r="H89" s="57">
        <v>869836</v>
      </c>
      <c r="I89" s="4" t="s">
        <v>17</v>
      </c>
    </row>
    <row r="90" spans="4:9" ht="20.100000000000001" customHeight="1">
      <c r="D90" s="10" t="s">
        <v>44</v>
      </c>
      <c r="E90" s="57">
        <v>-362124</v>
      </c>
      <c r="F90" s="57">
        <v>-943108</v>
      </c>
      <c r="G90" s="57">
        <v>-3072863</v>
      </c>
      <c r="H90" s="57">
        <v>-3614815</v>
      </c>
      <c r="I90" s="4" t="s">
        <v>18</v>
      </c>
    </row>
    <row r="91" spans="4:9" ht="20.100000000000001" customHeight="1">
      <c r="D91" s="10" t="s">
        <v>45</v>
      </c>
      <c r="E91" s="57">
        <v>-527869</v>
      </c>
      <c r="F91" s="57">
        <v>-253699</v>
      </c>
      <c r="G91" s="57">
        <v>657707</v>
      </c>
      <c r="H91" s="57">
        <v>2602096</v>
      </c>
      <c r="I91" s="4" t="s">
        <v>19</v>
      </c>
    </row>
    <row r="92" spans="4:9" ht="20.100000000000001" customHeight="1">
      <c r="D92" s="21" t="s">
        <v>47</v>
      </c>
      <c r="E92" s="58">
        <v>87486</v>
      </c>
      <c r="F92" s="58">
        <v>39926</v>
      </c>
      <c r="G92" s="58">
        <v>4661</v>
      </c>
      <c r="H92" s="58">
        <v>28188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0.79761333333333329</v>
      </c>
      <c r="F96" s="22">
        <f>+F8*100/F10</f>
        <v>6.1931599999999998</v>
      </c>
      <c r="G96" s="22">
        <f>+G8*100/G10</f>
        <v>1.4037999999999999</v>
      </c>
      <c r="H96" s="22">
        <f>+H8*100/H10</f>
        <v>0.62757333333333332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-9.4346666666666662E-2</v>
      </c>
      <c r="F97" s="13">
        <f>+F84/F10</f>
        <v>7.7546666666666669E-4</v>
      </c>
      <c r="G97" s="13">
        <f>+G84/G10</f>
        <v>5.7590133333333335E-2</v>
      </c>
      <c r="H97" s="13">
        <f>+H84/H10</f>
        <v>8.6303866666666673E-2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0.06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1.3104754666666667</v>
      </c>
      <c r="F99" s="13">
        <f>+F59/F10</f>
        <v>1.4048221333333333</v>
      </c>
      <c r="G99" s="13">
        <f>+G59/G10</f>
        <v>1.4040466666666667</v>
      </c>
      <c r="H99" s="13">
        <f>+H59/H10</f>
        <v>1.4063205333333333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-11.871113623516111</v>
      </c>
      <c r="F100" s="13">
        <f>+F11/F84</f>
        <v>3198.0742778541953</v>
      </c>
      <c r="G100" s="13">
        <f>+G11/G84</f>
        <v>46.883030889550525</v>
      </c>
      <c r="H100" s="13">
        <f>+H11/H84</f>
        <v>35.919595723018979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1.935483870967742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69.521798173585111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0.85465163483665874</v>
      </c>
      <c r="F103" s="23">
        <f>+F11/F59</f>
        <v>1.7653480402643618</v>
      </c>
      <c r="G103" s="23">
        <f>+G11/G59</f>
        <v>1.9230130052657319</v>
      </c>
      <c r="H103" s="23">
        <f>+H11/H59</f>
        <v>2.2043338815883038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8.1367996447518802</v>
      </c>
      <c r="F105" s="30">
        <f>+F67*100/F65</f>
        <v>20.558001639231993</v>
      </c>
      <c r="G105" s="30">
        <f>+G67*100/G65</f>
        <v>24.885159097214697</v>
      </c>
      <c r="H105" s="30">
        <f>+H67*100/H65</f>
        <v>29.302422591471316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-5.9091545143284216</v>
      </c>
      <c r="F106" s="31">
        <f>+F75*100/F65</f>
        <v>9.1809952185384915</v>
      </c>
      <c r="G106" s="31">
        <f>+G75*100/G65</f>
        <v>14.798941304009674</v>
      </c>
      <c r="H106" s="31">
        <f>+H75*100/H65</f>
        <v>18.78500171310975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-11.446883854409744</v>
      </c>
      <c r="F107" s="31">
        <f>+F82*100/F65</f>
        <v>8.5658340163466629E-2</v>
      </c>
      <c r="G107" s="31">
        <f>+G82*100/G65</f>
        <v>5.7228464697369876</v>
      </c>
      <c r="H107" s="31">
        <f>+H82*100/H65</f>
        <v>9.5140280244471267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-1.9141476059147124</v>
      </c>
      <c r="F108" s="31">
        <f>(F82+F76)*100/F30</f>
        <v>2.7582153289061755</v>
      </c>
      <c r="G108" s="31">
        <f>(G82+G76)*100/G30</f>
        <v>4.9382191665488344</v>
      </c>
      <c r="H108" s="31">
        <f>(H82+H76)*100/H30</f>
        <v>5.6532565994589126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-7.1994225810764254</v>
      </c>
      <c r="F109" s="29">
        <f>+F84*100/F59</f>
        <v>5.5200345172997461E-2</v>
      </c>
      <c r="G109" s="29">
        <f>+G84*100/G59</f>
        <v>4.1017250138884274</v>
      </c>
      <c r="H109" s="29">
        <f>+H84*100/H59</f>
        <v>6.1368560453358949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48.435732630012325</v>
      </c>
      <c r="F111" s="22">
        <f>+F43*100/F30</f>
        <v>49.2220826097819</v>
      </c>
      <c r="G111" s="22">
        <f>+G43*100/G30</f>
        <v>46.879142362243854</v>
      </c>
      <c r="H111" s="22">
        <f>+H43*100/H30</f>
        <v>41.844161445275205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51.564267369987675</v>
      </c>
      <c r="F112" s="13">
        <f>+F59*100/F30</f>
        <v>50.7779173902181</v>
      </c>
      <c r="G112" s="13">
        <f>+G59*100/G30</f>
        <v>53.120857637756146</v>
      </c>
      <c r="H112" s="13">
        <f>+H59*100/H30</f>
        <v>58.155838554724795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-1.0657392603312055</v>
      </c>
      <c r="F113" s="23">
        <f>+F75/F76</f>
        <v>1.1003848190644308</v>
      </c>
      <c r="G113" s="23">
        <f>+G75/G76</f>
        <v>2.041943633957104</v>
      </c>
      <c r="H113" s="23">
        <f>+H75/H76</f>
        <v>3.3808227585239972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0.32430917933804276</v>
      </c>
      <c r="F115" s="22">
        <f>+F65/F30</f>
        <v>0.32722541223154056</v>
      </c>
      <c r="G115" s="22">
        <f>+G65/G30</f>
        <v>0.38073212637137932</v>
      </c>
      <c r="H115" s="22">
        <f>+H65/H30</f>
        <v>0.37512398375227696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0.43592876505249861</v>
      </c>
      <c r="F116" s="13">
        <f>+F65/F28</f>
        <v>0.4432306062436055</v>
      </c>
      <c r="G116" s="13">
        <f>+G65/G28</f>
        <v>0.49077853841802593</v>
      </c>
      <c r="H116" s="13">
        <f>+H65/H28</f>
        <v>0.51289710526042009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-13.159637585978597</v>
      </c>
      <c r="F117" s="23">
        <f>+F65/F120</f>
        <v>33.947636832710856</v>
      </c>
      <c r="G117" s="23">
        <f>+G65/G120</f>
        <v>-6.1492894103690761</v>
      </c>
      <c r="H117" s="23">
        <f>+H65/H120</f>
        <v>7.5744590600141395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0.90976383022946938</v>
      </c>
      <c r="F119" s="59">
        <f>+F23/F39</f>
        <v>1.0393210050568975</v>
      </c>
      <c r="G119" s="59">
        <f>+G23/G39</f>
        <v>0.77718448382094463</v>
      </c>
      <c r="H119" s="59">
        <f>+H23/H39</f>
        <v>1.2358308014001687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-469739</v>
      </c>
      <c r="F120" s="58">
        <f>+F23-F39</f>
        <v>200007</v>
      </c>
      <c r="G120" s="58">
        <f>+G23-G39</f>
        <v>-1227361</v>
      </c>
      <c r="H120" s="58">
        <f>+H23-H39</f>
        <v>898205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2010-10-05T10:41:47Z</dcterms:modified>
</cp:coreProperties>
</file>